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пердета и завеси" sheetId="1" r:id="rId1"/>
  </sheets>
  <definedNames/>
  <calcPr fullCalcOnLoad="1"/>
</workbook>
</file>

<file path=xl/sharedStrings.xml><?xml version="1.0" encoding="utf-8"?>
<sst xmlns="http://schemas.openxmlformats.org/spreadsheetml/2006/main" count="51" uniqueCount="22">
  <si>
    <t>стойност на услугата с ддс</t>
  </si>
  <si>
    <t>ЕДНОКРАТНО</t>
  </si>
  <si>
    <t>тънко перде</t>
  </si>
  <si>
    <t>кв.м</t>
  </si>
  <si>
    <t>ширин А</t>
  </si>
  <si>
    <t>височина В</t>
  </si>
  <si>
    <t>плътна завеса</t>
  </si>
  <si>
    <t>contact@tiana-design.com</t>
  </si>
  <si>
    <t>ширина А на пердето е равна на дължината на корниза, без значение от набора на пердето.</t>
  </si>
  <si>
    <t>естествени материи</t>
  </si>
  <si>
    <t>подплата</t>
  </si>
  <si>
    <t>размерите се нанасят в сантиметри                                                                                                                                                                          / един метър е равен на сто сантиметра/</t>
  </si>
  <si>
    <t>помещение</t>
  </si>
  <si>
    <t>АБОНАМЕНТ - 4</t>
  </si>
  <si>
    <t>АБОНАМЕНТ - 2</t>
  </si>
  <si>
    <t>щори</t>
  </si>
  <si>
    <t>естествени</t>
  </si>
  <si>
    <t>тънко</t>
  </si>
  <si>
    <t>плътно</t>
  </si>
  <si>
    <t>"ТИАНА ДЕКОР" ЕООД               гр. София, ул. Смърч № 2-4           тел - 0885859344</t>
  </si>
  <si>
    <t>АБОНАМЕНТ - 2 / две почиствания в рамките на две години/</t>
  </si>
  <si>
    <t>АБОНАМЕНТ - 4 / четири почиствания в рамките на две години /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</si>
</sst>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"/>
    <numFmt numFmtId="174" formatCode="0.000000"/>
    <numFmt numFmtId="175" formatCode="0.0%"/>
    <numFmt numFmtId="176" formatCode="[$-402]dd\ mmmm\ yyyy\ &quot;г.&quot;"/>
    <numFmt numFmtId="177" formatCode="hh:mm:ss\ &quot;ч.&quot;"/>
    <numFmt numFmtId="178" formatCode="0.00000000"/>
    <numFmt numFmtId="179" formatCode="_-* #,##0.000\ _л_в_._-;\-* #,##0.000\ _л_в_._-;_-* &quot;-&quot;??\ _л_в_._-;_-@_-"/>
    <numFmt numFmtId="180" formatCode="_-* #,##0.0\ _л_в_._-;\-* #,##0.0\ _л_в_._-;_-* &quot;-&quot;??\ _л_в_._-;_-@_-"/>
    <numFmt numFmtId="181" formatCode="_-* #,##0\ _л_в_._-;\-* #,##0\ _л_в_._-;_-* &quot;-&quot;??\ _л_в_._-;_-@_-"/>
    <numFmt numFmtId="182" formatCode="_-* #,##0.0000\ _л_в_._-;\-* #,##0.0000\ _л_в_._-;_-* &quot;-&quot;??\ _л_в_._-;_-@_-"/>
    <numFmt numFmtId="183" formatCode="_-* #,##0\ _л_в_._-;\-* #,##0\ _л_в_._-;_-* &quot;-&quot;??\ _л_в_._-;_-@"/>
    <numFmt numFmtId="184" formatCode="_-* #,##0.000\ &quot;лв.&quot;_-;\-* #,##0.000\ &quot;лв.&quot;_-;_-* &quot;-&quot;??\ &quot;лв.&quot;_-;_-@_-"/>
    <numFmt numFmtId="185" formatCode="_-* #,##0.0\ &quot;лв.&quot;_-;\-* #,##0.0\ &quot;лв.&quot;_-;_-* &quot;-&quot;??\ &quot;лв.&quot;_-;_-@_-"/>
    <numFmt numFmtId="186" formatCode="_-* #,##0\ &quot;лв.&quot;_-;\-* #,##0\ &quot;лв.&quot;_-;_-* &quot;-&quot;??\ &quot;лв.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mbria"/>
      <family val="1"/>
    </font>
    <font>
      <u val="single"/>
      <sz val="22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12"/>
      <color rgb="FF000000"/>
      <name val="Cambria"/>
      <family val="1"/>
    </font>
    <font>
      <b/>
      <sz val="20"/>
      <color theme="1"/>
      <name val="Calibri"/>
      <family val="2"/>
    </font>
    <font>
      <u val="single"/>
      <sz val="22"/>
      <color theme="10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81" fontId="0" fillId="0" borderId="13" xfId="42" applyNumberFormat="1" applyFont="1" applyBorder="1" applyAlignment="1">
      <alignment horizontal="center"/>
    </xf>
    <xf numFmtId="181" fontId="0" fillId="0" borderId="14" xfId="42" applyNumberFormat="1" applyFont="1" applyBorder="1" applyAlignment="1">
      <alignment horizontal="center"/>
    </xf>
    <xf numFmtId="181" fontId="0" fillId="0" borderId="10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2" applyNumberFormat="1" applyFont="1" applyBorder="1" applyAlignment="1">
      <alignment horizontal="center"/>
    </xf>
    <xf numFmtId="181" fontId="0" fillId="0" borderId="17" xfId="42" applyNumberFormat="1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42" applyNumberFormat="1" applyFont="1" applyAlignment="1">
      <alignment horizontal="center"/>
    </xf>
    <xf numFmtId="0" fontId="0" fillId="0" borderId="18" xfId="0" applyFont="1" applyBorder="1" applyAlignment="1">
      <alignment horizontal="center"/>
    </xf>
    <xf numFmtId="183" fontId="0" fillId="0" borderId="1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left" vertical="top" wrapText="1"/>
    </xf>
    <xf numFmtId="2" fontId="0" fillId="0" borderId="11" xfId="0" applyNumberForma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2" fontId="42" fillId="34" borderId="11" xfId="0" applyNumberFormat="1" applyFont="1" applyFill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34" borderId="10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45" fillId="35" borderId="27" xfId="0" applyFont="1" applyFill="1" applyBorder="1" applyAlignment="1">
      <alignment horizontal="center" vertical="center" wrapText="1"/>
    </xf>
    <xf numFmtId="0" fontId="45" fillId="35" borderId="28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186" fontId="2" fillId="0" borderId="29" xfId="0" applyNumberFormat="1" applyFont="1" applyFill="1" applyBorder="1" applyAlignment="1">
      <alignment horizontal="center" vertical="center"/>
    </xf>
    <xf numFmtId="186" fontId="2" fillId="0" borderId="30" xfId="0" applyNumberFormat="1" applyFont="1" applyFill="1" applyBorder="1" applyAlignment="1">
      <alignment horizontal="center" vertical="center"/>
    </xf>
    <xf numFmtId="186" fontId="2" fillId="0" borderId="16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34" borderId="31" xfId="53" applyFont="1" applyFill="1" applyBorder="1" applyAlignment="1" applyProtection="1">
      <alignment horizontal="center" vertical="center" wrapText="1"/>
      <protection/>
    </xf>
    <xf numFmtId="0" fontId="47" fillId="34" borderId="28" xfId="53" applyFont="1" applyFill="1" applyBorder="1" applyAlignment="1" applyProtection="1">
      <alignment horizontal="center" vertical="center" wrapText="1"/>
      <protection/>
    </xf>
    <xf numFmtId="0" fontId="47" fillId="34" borderId="17" xfId="53" applyFont="1" applyFill="1" applyBorder="1" applyAlignment="1" applyProtection="1">
      <alignment horizontal="center" vertical="center" wrapText="1"/>
      <protection/>
    </xf>
    <xf numFmtId="0" fontId="47" fillId="34" borderId="26" xfId="53" applyFont="1" applyFill="1" applyBorder="1" applyAlignment="1" applyProtection="1">
      <alignment horizontal="center" vertical="center" wrapText="1"/>
      <protection/>
    </xf>
    <xf numFmtId="0" fontId="47" fillId="34" borderId="0" xfId="53" applyFont="1" applyFill="1" applyBorder="1" applyAlignment="1" applyProtection="1">
      <alignment horizontal="center" vertical="center" wrapText="1"/>
      <protection/>
    </xf>
    <xf numFmtId="0" fontId="47" fillId="34" borderId="32" xfId="53" applyFont="1" applyFill="1" applyBorder="1" applyAlignment="1" applyProtection="1">
      <alignment horizontal="center" vertical="center" wrapText="1"/>
      <protection/>
    </xf>
    <xf numFmtId="0" fontId="47" fillId="34" borderId="33" xfId="53" applyFont="1" applyFill="1" applyBorder="1" applyAlignment="1" applyProtection="1">
      <alignment horizontal="center" vertical="center" wrapText="1"/>
      <protection/>
    </xf>
    <xf numFmtId="0" fontId="47" fillId="34" borderId="34" xfId="53" applyFont="1" applyFill="1" applyBorder="1" applyAlignment="1" applyProtection="1">
      <alignment horizontal="center" vertical="center" wrapText="1"/>
      <protection/>
    </xf>
    <xf numFmtId="0" fontId="42" fillId="34" borderId="35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42" fillId="34" borderId="30" xfId="0" applyFont="1" applyFill="1" applyBorder="1" applyAlignment="1">
      <alignment horizontal="center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6" xfId="0" applyBorder="1" applyAlignment="1">
      <alignment horizontal="left"/>
    </xf>
    <xf numFmtId="0" fontId="46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186" fontId="2" fillId="35" borderId="29" xfId="0" applyNumberFormat="1" applyFont="1" applyFill="1" applyBorder="1" applyAlignment="1">
      <alignment horizontal="center" vertical="center"/>
    </xf>
    <xf numFmtId="186" fontId="2" fillId="35" borderId="30" xfId="0" applyNumberFormat="1" applyFont="1" applyFill="1" applyBorder="1" applyAlignment="1">
      <alignment horizontal="center" vertical="center"/>
    </xf>
    <xf numFmtId="186" fontId="2" fillId="35" borderId="16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48" fillId="35" borderId="13" xfId="0" applyFont="1" applyFill="1" applyBorder="1" applyAlignment="1">
      <alignment horizontal="left"/>
    </xf>
    <xf numFmtId="0" fontId="48" fillId="35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11</xdr:row>
      <xdr:rowOff>161925</xdr:rowOff>
    </xdr:from>
    <xdr:to>
      <xdr:col>2</xdr:col>
      <xdr:colOff>657225</xdr:colOff>
      <xdr:row>22</xdr:row>
      <xdr:rowOff>0</xdr:rowOff>
    </xdr:to>
    <xdr:pic>
      <xdr:nvPicPr>
        <xdr:cNvPr id="1" name="Picture 1" descr="http://eladabg.com/images/shev/measures/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57425"/>
          <a:ext cx="18383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9</xdr:row>
      <xdr:rowOff>0</xdr:rowOff>
    </xdr:to>
    <xdr:pic>
      <xdr:nvPicPr>
        <xdr:cNvPr id="2" name="Picture 7" descr="FB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0"/>
          <a:ext cx="1914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tiana-design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="90" zoomScaleNormal="90" zoomScalePageLayoutView="0" workbookViewId="0" topLeftCell="A1">
      <selection activeCell="AC13" sqref="AC13"/>
    </sheetView>
  </sheetViews>
  <sheetFormatPr defaultColWidth="9.140625" defaultRowHeight="15"/>
  <cols>
    <col min="3" max="3" width="10.421875" style="0" customWidth="1"/>
    <col min="4" max="4" width="15.421875" style="0" bestFit="1" customWidth="1"/>
    <col min="5" max="5" width="11.00390625" style="0" bestFit="1" customWidth="1"/>
    <col min="6" max="6" width="11.140625" style="0" customWidth="1"/>
    <col min="7" max="7" width="8.8515625" style="0" bestFit="1" customWidth="1"/>
    <col min="8" max="8" width="11.28125" style="0" customWidth="1"/>
    <col min="9" max="9" width="11.421875" style="0" customWidth="1"/>
    <col min="10" max="10" width="8.8515625" style="0" bestFit="1" customWidth="1"/>
    <col min="11" max="11" width="11.140625" style="0" bestFit="1" customWidth="1"/>
    <col min="12" max="12" width="11.00390625" style="0" customWidth="1"/>
    <col min="14" max="14" width="10.28125" style="0" customWidth="1"/>
    <col min="15" max="15" width="11.8515625" style="0" customWidth="1"/>
    <col min="17" max="17" width="10.140625" style="0" customWidth="1"/>
    <col min="18" max="18" width="11.8515625" style="0" customWidth="1"/>
    <col min="20" max="20" width="9.140625" style="0" hidden="1" customWidth="1"/>
    <col min="21" max="21" width="11.28125" style="0" hidden="1" customWidth="1"/>
    <col min="22" max="24" width="9.57421875" style="0" hidden="1" customWidth="1"/>
    <col min="25" max="25" width="10.57421875" style="0" hidden="1" customWidth="1"/>
    <col min="26" max="26" width="9.140625" style="0" hidden="1" customWidth="1"/>
  </cols>
  <sheetData>
    <row r="1" spans="1:20" ht="1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9"/>
      <c r="T1" s="5"/>
    </row>
    <row r="2" spans="1:20" ht="15">
      <c r="A2" s="80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T2" s="5"/>
    </row>
    <row r="3" spans="1:20" ht="15">
      <c r="A3" s="46"/>
      <c r="B3" s="47"/>
      <c r="C3" s="47"/>
      <c r="D3" s="47"/>
      <c r="E3" s="47"/>
      <c r="F3" s="47"/>
      <c r="G3" s="47"/>
      <c r="H3" s="47"/>
      <c r="I3" s="47"/>
      <c r="J3" s="38"/>
      <c r="K3" s="39"/>
      <c r="L3" s="39"/>
      <c r="M3" s="39"/>
      <c r="N3" s="39"/>
      <c r="O3" s="39"/>
      <c r="P3" s="39"/>
      <c r="Q3" s="39"/>
      <c r="R3" s="39"/>
      <c r="S3" s="40"/>
      <c r="T3" s="17"/>
    </row>
    <row r="4" spans="1:20" ht="15">
      <c r="A4" s="48"/>
      <c r="B4" s="49"/>
      <c r="C4" s="49"/>
      <c r="D4" s="49"/>
      <c r="E4" s="49"/>
      <c r="F4" s="49"/>
      <c r="G4" s="49"/>
      <c r="H4" s="49"/>
      <c r="I4" s="49"/>
      <c r="J4" s="41"/>
      <c r="K4" s="42"/>
      <c r="L4" s="42"/>
      <c r="M4" s="42"/>
      <c r="N4" s="42"/>
      <c r="O4" s="42"/>
      <c r="P4" s="42"/>
      <c r="Q4" s="42"/>
      <c r="R4" s="42"/>
      <c r="S4" s="43"/>
      <c r="T4" s="17"/>
    </row>
    <row r="5" spans="1:25" ht="15">
      <c r="A5" s="50"/>
      <c r="B5" s="51"/>
      <c r="C5" s="51"/>
      <c r="D5" s="92" t="s">
        <v>12</v>
      </c>
      <c r="E5" s="29" t="s">
        <v>4</v>
      </c>
      <c r="F5" s="30" t="s">
        <v>5</v>
      </c>
      <c r="G5" s="30" t="s">
        <v>3</v>
      </c>
      <c r="H5" s="31" t="s">
        <v>4</v>
      </c>
      <c r="I5" s="30" t="s">
        <v>5</v>
      </c>
      <c r="J5" s="30" t="s">
        <v>3</v>
      </c>
      <c r="K5" s="32" t="s">
        <v>4</v>
      </c>
      <c r="L5" s="32" t="s">
        <v>5</v>
      </c>
      <c r="M5" s="32" t="s">
        <v>3</v>
      </c>
      <c r="N5" s="32" t="s">
        <v>4</v>
      </c>
      <c r="O5" s="32" t="s">
        <v>5</v>
      </c>
      <c r="P5" s="32" t="s">
        <v>3</v>
      </c>
      <c r="Q5" s="32" t="s">
        <v>4</v>
      </c>
      <c r="R5" s="32" t="s">
        <v>5</v>
      </c>
      <c r="S5" s="33" t="s">
        <v>3</v>
      </c>
      <c r="T5" s="12"/>
      <c r="U5" s="16" t="s">
        <v>16</v>
      </c>
      <c r="V5" s="19" t="s">
        <v>17</v>
      </c>
      <c r="W5" s="19" t="s">
        <v>18</v>
      </c>
      <c r="X5" s="19" t="s">
        <v>10</v>
      </c>
      <c r="Y5" s="19" t="s">
        <v>15</v>
      </c>
    </row>
    <row r="6" spans="1:25" ht="15" customHeight="1">
      <c r="A6" s="50"/>
      <c r="B6" s="51"/>
      <c r="C6" s="51"/>
      <c r="D6" s="92"/>
      <c r="E6" s="72" t="s">
        <v>9</v>
      </c>
      <c r="F6" s="72"/>
      <c r="G6" s="34">
        <f>SUM(G7:G22)</f>
        <v>0</v>
      </c>
      <c r="H6" s="70" t="s">
        <v>2</v>
      </c>
      <c r="I6" s="71"/>
      <c r="J6" s="34">
        <f>SUM(J7:J22)</f>
        <v>0</v>
      </c>
      <c r="K6" s="37" t="s">
        <v>6</v>
      </c>
      <c r="L6" s="37"/>
      <c r="M6" s="34">
        <f>SUM(M7:M22)</f>
        <v>0</v>
      </c>
      <c r="N6" s="37" t="s">
        <v>10</v>
      </c>
      <c r="O6" s="37"/>
      <c r="P6" s="35">
        <f>SUM(P7:P22)</f>
        <v>0</v>
      </c>
      <c r="Q6" s="37" t="s">
        <v>15</v>
      </c>
      <c r="R6" s="37"/>
      <c r="S6" s="35">
        <f>SUM(S7:S22)</f>
        <v>0</v>
      </c>
      <c r="T6" s="21">
        <v>1</v>
      </c>
      <c r="U6" s="20">
        <v>9</v>
      </c>
      <c r="V6" s="20">
        <v>7</v>
      </c>
      <c r="W6" s="20">
        <v>8</v>
      </c>
      <c r="X6" s="20">
        <v>4</v>
      </c>
      <c r="Y6" s="20">
        <v>16</v>
      </c>
    </row>
    <row r="7" spans="1:25" ht="15">
      <c r="A7" s="50"/>
      <c r="B7" s="51"/>
      <c r="C7" s="51"/>
      <c r="D7" s="36"/>
      <c r="E7" s="4"/>
      <c r="F7" s="4"/>
      <c r="G7" s="28">
        <f>F7*E7/10000</f>
        <v>0</v>
      </c>
      <c r="H7" s="8"/>
      <c r="I7" s="8"/>
      <c r="J7" s="28">
        <f>I7*H7/10000</f>
        <v>0</v>
      </c>
      <c r="K7" s="8"/>
      <c r="L7" s="8"/>
      <c r="M7" s="28">
        <f>L7*K7/10000</f>
        <v>0</v>
      </c>
      <c r="N7" s="8"/>
      <c r="O7" s="8"/>
      <c r="P7" s="6">
        <f>O7*N7/10000</f>
        <v>0</v>
      </c>
      <c r="Q7" s="24"/>
      <c r="R7" s="24"/>
      <c r="S7" s="6">
        <f>R7*Q7/10000</f>
        <v>0</v>
      </c>
      <c r="T7" s="22">
        <v>2</v>
      </c>
      <c r="U7" s="23">
        <f>U6/1.1</f>
        <v>8.181818181818182</v>
      </c>
      <c r="V7" s="23">
        <f>V6/1.1</f>
        <v>6.363636363636363</v>
      </c>
      <c r="W7" s="23">
        <f>W6/1.1</f>
        <v>7.2727272727272725</v>
      </c>
      <c r="X7" s="23">
        <f>X6/1.1</f>
        <v>3.6363636363636362</v>
      </c>
      <c r="Y7" s="23">
        <f>Y6/1.1</f>
        <v>14.545454545454545</v>
      </c>
    </row>
    <row r="8" spans="1:25" ht="15">
      <c r="A8" s="50"/>
      <c r="B8" s="51"/>
      <c r="C8" s="51"/>
      <c r="D8" s="36"/>
      <c r="E8" s="4"/>
      <c r="F8" s="4"/>
      <c r="G8" s="28">
        <f aca="true" t="shared" si="0" ref="G8:G22">F8*E8/10000</f>
        <v>0</v>
      </c>
      <c r="H8" s="8"/>
      <c r="I8" s="8"/>
      <c r="J8" s="28">
        <f aca="true" t="shared" si="1" ref="J8:J22">I8*H8/10000</f>
        <v>0</v>
      </c>
      <c r="K8" s="8"/>
      <c r="L8" s="8"/>
      <c r="M8" s="28">
        <f aca="true" t="shared" si="2" ref="M8:M22">L8*K8/10000</f>
        <v>0</v>
      </c>
      <c r="N8" s="26"/>
      <c r="O8" s="26"/>
      <c r="P8" s="6">
        <f aca="true" t="shared" si="3" ref="P8:P22">O8*N8/10000</f>
        <v>0</v>
      </c>
      <c r="Q8" s="24"/>
      <c r="R8" s="24"/>
      <c r="S8" s="6">
        <f aca="true" t="shared" si="4" ref="S8:S22">R8*Q8/10000</f>
        <v>0</v>
      </c>
      <c r="T8" s="22">
        <v>4</v>
      </c>
      <c r="U8" s="20">
        <f>U6/1.15</f>
        <v>7.82608695652174</v>
      </c>
      <c r="V8" s="20">
        <f>V6/1.15</f>
        <v>6.086956521739131</v>
      </c>
      <c r="W8" s="20">
        <f>W6/1.15</f>
        <v>6.9565217391304355</v>
      </c>
      <c r="X8" s="20">
        <f>X6/1.15</f>
        <v>3.4782608695652177</v>
      </c>
      <c r="Y8" s="20">
        <f>Y6/1.15</f>
        <v>13.913043478260871</v>
      </c>
    </row>
    <row r="9" spans="1:25" ht="15">
      <c r="A9" s="50"/>
      <c r="B9" s="51"/>
      <c r="C9" s="51"/>
      <c r="D9" s="36"/>
      <c r="E9" s="4"/>
      <c r="F9" s="4"/>
      <c r="G9" s="28">
        <f t="shared" si="0"/>
        <v>0</v>
      </c>
      <c r="H9" s="8"/>
      <c r="I9" s="8"/>
      <c r="J9" s="28">
        <f t="shared" si="1"/>
        <v>0</v>
      </c>
      <c r="K9" s="8"/>
      <c r="L9" s="8"/>
      <c r="M9" s="28">
        <f t="shared" si="2"/>
        <v>0</v>
      </c>
      <c r="N9" s="8"/>
      <c r="O9" s="10"/>
      <c r="P9" s="6">
        <f t="shared" si="3"/>
        <v>0</v>
      </c>
      <c r="Q9" s="24"/>
      <c r="R9" s="24"/>
      <c r="S9" s="6">
        <f t="shared" si="4"/>
        <v>0</v>
      </c>
      <c r="T9" s="5"/>
      <c r="U9" s="11"/>
      <c r="V9" s="11"/>
      <c r="W9" s="11"/>
      <c r="X9" s="11"/>
      <c r="Y9" s="11"/>
    </row>
    <row r="10" spans="1:25" ht="15" customHeight="1">
      <c r="A10" s="44" t="s">
        <v>19</v>
      </c>
      <c r="B10" s="45"/>
      <c r="C10" s="45"/>
      <c r="D10" s="36"/>
      <c r="E10" s="4"/>
      <c r="F10" s="4"/>
      <c r="G10" s="28">
        <f t="shared" si="0"/>
        <v>0</v>
      </c>
      <c r="H10" s="8"/>
      <c r="I10" s="10"/>
      <c r="J10" s="28">
        <f t="shared" si="1"/>
        <v>0</v>
      </c>
      <c r="K10" s="8"/>
      <c r="L10" s="10"/>
      <c r="M10" s="28">
        <f t="shared" si="2"/>
        <v>0</v>
      </c>
      <c r="N10" s="8"/>
      <c r="O10" s="10"/>
      <c r="P10" s="6">
        <f t="shared" si="3"/>
        <v>0</v>
      </c>
      <c r="Q10" s="8"/>
      <c r="R10" s="10"/>
      <c r="S10" s="6">
        <f t="shared" si="4"/>
        <v>0</v>
      </c>
      <c r="T10" s="5"/>
      <c r="U10" s="16" t="s">
        <v>16</v>
      </c>
      <c r="V10" s="19" t="s">
        <v>17</v>
      </c>
      <c r="W10" s="19" t="s">
        <v>18</v>
      </c>
      <c r="X10" s="19" t="s">
        <v>10</v>
      </c>
      <c r="Y10" s="19" t="s">
        <v>15</v>
      </c>
    </row>
    <row r="11" spans="1:25" ht="15">
      <c r="A11" s="44"/>
      <c r="B11" s="45"/>
      <c r="C11" s="45"/>
      <c r="D11" s="27"/>
      <c r="E11" s="4"/>
      <c r="F11" s="4"/>
      <c r="G11" s="28">
        <f t="shared" si="0"/>
        <v>0</v>
      </c>
      <c r="H11" s="13"/>
      <c r="I11" s="10"/>
      <c r="J11" s="28">
        <f t="shared" si="1"/>
        <v>0</v>
      </c>
      <c r="K11" s="13"/>
      <c r="L11" s="10"/>
      <c r="M11" s="28">
        <f t="shared" si="2"/>
        <v>0</v>
      </c>
      <c r="N11" s="8"/>
      <c r="O11" s="10"/>
      <c r="P11" s="6">
        <f t="shared" si="3"/>
        <v>0</v>
      </c>
      <c r="Q11" s="8"/>
      <c r="R11" s="10"/>
      <c r="S11" s="6">
        <f t="shared" si="4"/>
        <v>0</v>
      </c>
      <c r="T11" s="5">
        <v>1</v>
      </c>
      <c r="U11" s="20">
        <f>U6</f>
        <v>9</v>
      </c>
      <c r="V11" s="20">
        <f>V6</f>
        <v>7</v>
      </c>
      <c r="W11" s="20">
        <f>W6</f>
        <v>8</v>
      </c>
      <c r="X11" s="20">
        <f>X6</f>
        <v>4</v>
      </c>
      <c r="Y11" s="20">
        <f>Y6</f>
        <v>16</v>
      </c>
    </row>
    <row r="12" spans="1:26" ht="15">
      <c r="A12" s="44"/>
      <c r="B12" s="45"/>
      <c r="C12" s="45"/>
      <c r="D12" s="27"/>
      <c r="E12" s="4"/>
      <c r="F12" s="4"/>
      <c r="G12" s="28">
        <f t="shared" si="0"/>
        <v>0</v>
      </c>
      <c r="H12" s="13"/>
      <c r="I12" s="10"/>
      <c r="J12" s="28">
        <f t="shared" si="1"/>
        <v>0</v>
      </c>
      <c r="K12" s="24"/>
      <c r="L12" s="24"/>
      <c r="M12" s="28">
        <f t="shared" si="2"/>
        <v>0</v>
      </c>
      <c r="N12" s="8"/>
      <c r="O12" s="10"/>
      <c r="P12" s="6">
        <f t="shared" si="3"/>
        <v>0</v>
      </c>
      <c r="Q12" s="8"/>
      <c r="R12" s="10"/>
      <c r="S12" s="6">
        <f t="shared" si="4"/>
        <v>0</v>
      </c>
      <c r="T12" s="5"/>
      <c r="U12" s="11">
        <f>U11*G6</f>
        <v>0</v>
      </c>
      <c r="V12" s="11">
        <f>V11*J6</f>
        <v>0</v>
      </c>
      <c r="W12" s="11">
        <f>W11*M6</f>
        <v>0</v>
      </c>
      <c r="X12" s="11">
        <f>X11*P6</f>
        <v>0</v>
      </c>
      <c r="Y12" s="11">
        <f>Y11*S6</f>
        <v>0</v>
      </c>
      <c r="Z12" s="20">
        <f>SUM(U12:Y12)</f>
        <v>0</v>
      </c>
    </row>
    <row r="13" spans="1:26" ht="15">
      <c r="A13" s="44"/>
      <c r="B13" s="45"/>
      <c r="C13" s="45"/>
      <c r="D13" s="27"/>
      <c r="E13" s="4"/>
      <c r="F13" s="4"/>
      <c r="G13" s="28">
        <f t="shared" si="0"/>
        <v>0</v>
      </c>
      <c r="H13" s="13"/>
      <c r="I13" s="10"/>
      <c r="J13" s="28">
        <f t="shared" si="1"/>
        <v>0</v>
      </c>
      <c r="K13" s="24"/>
      <c r="L13" s="24"/>
      <c r="M13" s="28">
        <f t="shared" si="2"/>
        <v>0</v>
      </c>
      <c r="N13" s="8"/>
      <c r="O13" s="10"/>
      <c r="P13" s="6">
        <f t="shared" si="3"/>
        <v>0</v>
      </c>
      <c r="Q13" s="8"/>
      <c r="R13" s="10"/>
      <c r="S13" s="6">
        <f t="shared" si="4"/>
        <v>0</v>
      </c>
      <c r="T13" s="5"/>
      <c r="U13" s="16" t="s">
        <v>16</v>
      </c>
      <c r="V13" s="19" t="s">
        <v>17</v>
      </c>
      <c r="W13" s="19" t="s">
        <v>18</v>
      </c>
      <c r="X13" s="19" t="s">
        <v>10</v>
      </c>
      <c r="Y13" s="19" t="s">
        <v>15</v>
      </c>
      <c r="Z13" s="20"/>
    </row>
    <row r="14" spans="1:26" ht="15">
      <c r="A14" s="44"/>
      <c r="B14" s="45"/>
      <c r="C14" s="45"/>
      <c r="D14" s="27"/>
      <c r="E14" s="4"/>
      <c r="F14" s="4"/>
      <c r="G14" s="6">
        <f t="shared" si="0"/>
        <v>0</v>
      </c>
      <c r="H14" s="13"/>
      <c r="I14" s="10"/>
      <c r="J14" s="6">
        <f t="shared" si="1"/>
        <v>0</v>
      </c>
      <c r="K14" s="24"/>
      <c r="L14" s="24"/>
      <c r="M14" s="28">
        <f t="shared" si="2"/>
        <v>0</v>
      </c>
      <c r="N14" s="8"/>
      <c r="O14" s="10"/>
      <c r="P14" s="6">
        <f t="shared" si="3"/>
        <v>0</v>
      </c>
      <c r="Q14" s="8"/>
      <c r="R14" s="10"/>
      <c r="S14" s="6">
        <f t="shared" si="4"/>
        <v>0</v>
      </c>
      <c r="T14" s="5">
        <v>2</v>
      </c>
      <c r="U14" s="20">
        <f>U7</f>
        <v>8.181818181818182</v>
      </c>
      <c r="V14" s="20">
        <f>V7</f>
        <v>6.363636363636363</v>
      </c>
      <c r="W14" s="20">
        <f>W7</f>
        <v>7.2727272727272725</v>
      </c>
      <c r="X14" s="20">
        <f>X7</f>
        <v>3.6363636363636362</v>
      </c>
      <c r="Y14" s="20">
        <f>Y7</f>
        <v>14.545454545454545</v>
      </c>
      <c r="Z14" s="20"/>
    </row>
    <row r="15" spans="1:26" ht="15.75" customHeight="1">
      <c r="A15" s="44"/>
      <c r="B15" s="45"/>
      <c r="C15" s="45"/>
      <c r="D15" s="27"/>
      <c r="E15" s="4"/>
      <c r="F15" s="4"/>
      <c r="G15" s="6">
        <f t="shared" si="0"/>
        <v>0</v>
      </c>
      <c r="H15" s="13"/>
      <c r="I15" s="10"/>
      <c r="J15" s="6">
        <f t="shared" si="1"/>
        <v>0</v>
      </c>
      <c r="K15" s="24"/>
      <c r="L15" s="24"/>
      <c r="M15" s="28">
        <f t="shared" si="2"/>
        <v>0</v>
      </c>
      <c r="N15" s="10"/>
      <c r="O15" s="10"/>
      <c r="P15" s="6">
        <f t="shared" si="3"/>
        <v>0</v>
      </c>
      <c r="Q15" s="10"/>
      <c r="R15" s="10"/>
      <c r="S15" s="6">
        <f t="shared" si="4"/>
        <v>0</v>
      </c>
      <c r="T15" s="5"/>
      <c r="U15" s="20">
        <f>U14*G6</f>
        <v>0</v>
      </c>
      <c r="V15" s="20">
        <f>V14*J6</f>
        <v>0</v>
      </c>
      <c r="W15" s="20">
        <f>W14*M6</f>
        <v>0</v>
      </c>
      <c r="X15" s="20">
        <f>X14*P6</f>
        <v>0</v>
      </c>
      <c r="Y15" s="20">
        <f>Y14*S6</f>
        <v>0</v>
      </c>
      <c r="Z15" s="20">
        <f>SUM(U15:Y15)</f>
        <v>0</v>
      </c>
    </row>
    <row r="16" spans="1:26" ht="15">
      <c r="A16" s="44"/>
      <c r="B16" s="45"/>
      <c r="C16" s="45"/>
      <c r="D16" s="27"/>
      <c r="E16" s="4"/>
      <c r="F16" s="4"/>
      <c r="G16" s="6">
        <f t="shared" si="0"/>
        <v>0</v>
      </c>
      <c r="H16" s="13"/>
      <c r="I16" s="10"/>
      <c r="J16" s="6">
        <f t="shared" si="1"/>
        <v>0</v>
      </c>
      <c r="K16" s="24"/>
      <c r="L16" s="24"/>
      <c r="M16" s="28">
        <f t="shared" si="2"/>
        <v>0</v>
      </c>
      <c r="N16" s="10"/>
      <c r="O16" s="10"/>
      <c r="P16" s="6">
        <f t="shared" si="3"/>
        <v>0</v>
      </c>
      <c r="Q16" s="10"/>
      <c r="R16" s="10"/>
      <c r="S16" s="6">
        <f t="shared" si="4"/>
        <v>0</v>
      </c>
      <c r="T16" s="5"/>
      <c r="U16" s="16" t="s">
        <v>16</v>
      </c>
      <c r="V16" s="19" t="s">
        <v>17</v>
      </c>
      <c r="W16" s="19" t="s">
        <v>18</v>
      </c>
      <c r="X16" s="19" t="s">
        <v>10</v>
      </c>
      <c r="Y16" s="19" t="s">
        <v>15</v>
      </c>
      <c r="Z16" s="20"/>
    </row>
    <row r="17" spans="1:26" ht="15" customHeight="1">
      <c r="A17" s="44"/>
      <c r="B17" s="45"/>
      <c r="C17" s="45"/>
      <c r="D17" s="15"/>
      <c r="E17" s="4"/>
      <c r="F17" s="4"/>
      <c r="G17" s="6">
        <f t="shared" si="0"/>
        <v>0</v>
      </c>
      <c r="H17" s="13"/>
      <c r="I17" s="10"/>
      <c r="J17" s="6">
        <f t="shared" si="1"/>
        <v>0</v>
      </c>
      <c r="K17" s="25"/>
      <c r="L17" s="24"/>
      <c r="M17" s="6">
        <f t="shared" si="2"/>
        <v>0</v>
      </c>
      <c r="N17" s="10"/>
      <c r="O17" s="10"/>
      <c r="P17" s="6">
        <f t="shared" si="3"/>
        <v>0</v>
      </c>
      <c r="Q17" s="10"/>
      <c r="R17" s="10"/>
      <c r="S17" s="6">
        <f t="shared" si="4"/>
        <v>0</v>
      </c>
      <c r="T17" s="5">
        <v>4</v>
      </c>
      <c r="U17" s="20">
        <f>U8</f>
        <v>7.82608695652174</v>
      </c>
      <c r="V17" s="20">
        <f>V8</f>
        <v>6.086956521739131</v>
      </c>
      <c r="W17" s="20">
        <f>W8</f>
        <v>6.9565217391304355</v>
      </c>
      <c r="X17" s="20">
        <f>X8</f>
        <v>3.4782608695652177</v>
      </c>
      <c r="Y17" s="20">
        <f>Y8</f>
        <v>13.913043478260871</v>
      </c>
      <c r="Z17" s="20"/>
    </row>
    <row r="18" spans="1:26" ht="15" customHeight="1">
      <c r="A18" s="44"/>
      <c r="B18" s="45"/>
      <c r="C18" s="45"/>
      <c r="D18" s="15"/>
      <c r="E18" s="4"/>
      <c r="F18" s="4"/>
      <c r="G18" s="6">
        <f t="shared" si="0"/>
        <v>0</v>
      </c>
      <c r="H18" s="13"/>
      <c r="I18" s="10"/>
      <c r="J18" s="6">
        <f t="shared" si="1"/>
        <v>0</v>
      </c>
      <c r="K18" s="24"/>
      <c r="L18" s="24"/>
      <c r="M18" s="6">
        <f t="shared" si="2"/>
        <v>0</v>
      </c>
      <c r="N18" s="10"/>
      <c r="O18" s="10"/>
      <c r="P18" s="6">
        <f t="shared" si="3"/>
        <v>0</v>
      </c>
      <c r="Q18" s="10"/>
      <c r="R18" s="10"/>
      <c r="S18" s="6">
        <f t="shared" si="4"/>
        <v>0</v>
      </c>
      <c r="T18" s="5"/>
      <c r="U18" s="20">
        <f>U17*G6</f>
        <v>0</v>
      </c>
      <c r="V18" s="20">
        <f>V17*J6</f>
        <v>0</v>
      </c>
      <c r="W18" s="20">
        <f>W17*M6</f>
        <v>0</v>
      </c>
      <c r="X18" s="20">
        <f>X17*P6</f>
        <v>0</v>
      </c>
      <c r="Y18" s="20">
        <f>Y17*S6</f>
        <v>0</v>
      </c>
      <c r="Z18" s="20">
        <f>SUM(U18:Y18)</f>
        <v>0</v>
      </c>
    </row>
    <row r="19" spans="1:20" ht="15">
      <c r="A19" s="44"/>
      <c r="B19" s="45"/>
      <c r="C19" s="45"/>
      <c r="D19" s="15"/>
      <c r="E19" s="4"/>
      <c r="F19" s="4"/>
      <c r="G19" s="6">
        <f t="shared" si="0"/>
        <v>0</v>
      </c>
      <c r="H19" s="13"/>
      <c r="I19" s="10"/>
      <c r="J19" s="6">
        <f t="shared" si="1"/>
        <v>0</v>
      </c>
      <c r="K19" s="10"/>
      <c r="L19" s="10"/>
      <c r="M19" s="6">
        <f t="shared" si="2"/>
        <v>0</v>
      </c>
      <c r="N19" s="10"/>
      <c r="O19" s="10"/>
      <c r="P19" s="6">
        <f t="shared" si="3"/>
        <v>0</v>
      </c>
      <c r="Q19" s="10"/>
      <c r="R19" s="10"/>
      <c r="S19" s="6">
        <f t="shared" si="4"/>
        <v>0</v>
      </c>
      <c r="T19" s="5"/>
    </row>
    <row r="20" spans="1:20" ht="15">
      <c r="A20" s="44"/>
      <c r="B20" s="45"/>
      <c r="C20" s="45"/>
      <c r="D20" s="15"/>
      <c r="E20" s="4"/>
      <c r="F20" s="4"/>
      <c r="G20" s="6">
        <f t="shared" si="0"/>
        <v>0</v>
      </c>
      <c r="H20" s="13"/>
      <c r="I20" s="10"/>
      <c r="J20" s="6">
        <f t="shared" si="1"/>
        <v>0</v>
      </c>
      <c r="K20" s="10"/>
      <c r="L20" s="10"/>
      <c r="M20" s="6">
        <f t="shared" si="2"/>
        <v>0</v>
      </c>
      <c r="N20" s="10"/>
      <c r="O20" s="10"/>
      <c r="P20" s="6">
        <f t="shared" si="3"/>
        <v>0</v>
      </c>
      <c r="Q20" s="10"/>
      <c r="R20" s="10"/>
      <c r="S20" s="6">
        <f t="shared" si="4"/>
        <v>0</v>
      </c>
      <c r="T20" s="5"/>
    </row>
    <row r="21" spans="1:20" ht="15">
      <c r="A21" s="44"/>
      <c r="B21" s="45"/>
      <c r="C21" s="45"/>
      <c r="D21" s="15"/>
      <c r="E21" s="4"/>
      <c r="F21" s="4"/>
      <c r="G21" s="6">
        <f t="shared" si="0"/>
        <v>0</v>
      </c>
      <c r="H21" s="13"/>
      <c r="I21" s="10"/>
      <c r="J21" s="6">
        <f t="shared" si="1"/>
        <v>0</v>
      </c>
      <c r="K21" s="10"/>
      <c r="L21" s="10"/>
      <c r="M21" s="6">
        <f t="shared" si="2"/>
        <v>0</v>
      </c>
      <c r="N21" s="10"/>
      <c r="O21" s="10"/>
      <c r="P21" s="6">
        <f t="shared" si="3"/>
        <v>0</v>
      </c>
      <c r="Q21" s="10"/>
      <c r="R21" s="10"/>
      <c r="S21" s="6">
        <f t="shared" si="4"/>
        <v>0</v>
      </c>
      <c r="T21" s="5"/>
    </row>
    <row r="22" spans="1:20" ht="15">
      <c r="A22" s="44"/>
      <c r="B22" s="45"/>
      <c r="C22" s="45"/>
      <c r="D22" s="15"/>
      <c r="E22" s="4"/>
      <c r="F22" s="4"/>
      <c r="G22" s="7">
        <f t="shared" si="0"/>
        <v>0</v>
      </c>
      <c r="H22" s="14"/>
      <c r="I22" s="9"/>
      <c r="J22" s="7">
        <f t="shared" si="1"/>
        <v>0</v>
      </c>
      <c r="K22" s="9"/>
      <c r="L22" s="9"/>
      <c r="M22" s="7">
        <f t="shared" si="2"/>
        <v>0</v>
      </c>
      <c r="N22" s="9"/>
      <c r="O22" s="9"/>
      <c r="P22" s="7">
        <f t="shared" si="3"/>
        <v>0</v>
      </c>
      <c r="Q22" s="9"/>
      <c r="R22" s="9"/>
      <c r="S22" s="6">
        <f t="shared" si="4"/>
        <v>0</v>
      </c>
      <c r="T22" s="5"/>
    </row>
    <row r="23" spans="1:20" ht="15" customHeight="1">
      <c r="A23" s="96" t="s">
        <v>8</v>
      </c>
      <c r="B23" s="97"/>
      <c r="C23" s="97"/>
      <c r="D23" s="52" t="s">
        <v>0</v>
      </c>
      <c r="E23" s="53"/>
      <c r="F23" s="53"/>
      <c r="G23" s="53"/>
      <c r="H23" s="53"/>
      <c r="I23" s="54"/>
      <c r="J23" s="81" t="s">
        <v>11</v>
      </c>
      <c r="K23" s="82"/>
      <c r="L23" s="82"/>
      <c r="M23" s="82"/>
      <c r="N23" s="82"/>
      <c r="O23" s="82"/>
      <c r="P23" s="82"/>
      <c r="Q23" s="82"/>
      <c r="R23" s="82"/>
      <c r="S23" s="83"/>
      <c r="T23" s="18"/>
    </row>
    <row r="24" spans="1:20" ht="19.5" customHeight="1">
      <c r="A24" s="98"/>
      <c r="B24" s="97"/>
      <c r="C24" s="97"/>
      <c r="D24" s="55"/>
      <c r="E24" s="56"/>
      <c r="F24" s="56"/>
      <c r="G24" s="56"/>
      <c r="H24" s="56"/>
      <c r="I24" s="57"/>
      <c r="J24" s="84"/>
      <c r="K24" s="85"/>
      <c r="L24" s="85"/>
      <c r="M24" s="85"/>
      <c r="N24" s="85"/>
      <c r="O24" s="85"/>
      <c r="P24" s="85"/>
      <c r="Q24" s="85"/>
      <c r="R24" s="85"/>
      <c r="S24" s="86"/>
      <c r="T24" s="18"/>
    </row>
    <row r="25" spans="1:20" ht="26.25">
      <c r="A25" s="99" t="s">
        <v>1</v>
      </c>
      <c r="B25" s="100"/>
      <c r="C25" s="100"/>
      <c r="D25" s="58">
        <f>Z12</f>
        <v>0</v>
      </c>
      <c r="E25" s="59"/>
      <c r="F25" s="59"/>
      <c r="G25" s="59"/>
      <c r="H25" s="59"/>
      <c r="I25" s="60"/>
      <c r="J25" s="84"/>
      <c r="K25" s="85"/>
      <c r="L25" s="85"/>
      <c r="M25" s="85"/>
      <c r="N25" s="85"/>
      <c r="O25" s="85"/>
      <c r="P25" s="85"/>
      <c r="Q25" s="85"/>
      <c r="R25" s="85"/>
      <c r="S25" s="86"/>
      <c r="T25" s="18"/>
    </row>
    <row r="26" spans="1:20" ht="26.25">
      <c r="A26" s="90" t="s">
        <v>14</v>
      </c>
      <c r="B26" s="91"/>
      <c r="C26" s="91"/>
      <c r="D26" s="93">
        <f>Z15</f>
        <v>0</v>
      </c>
      <c r="E26" s="94"/>
      <c r="F26" s="94"/>
      <c r="G26" s="94"/>
      <c r="H26" s="94"/>
      <c r="I26" s="95"/>
      <c r="J26" s="84"/>
      <c r="K26" s="85"/>
      <c r="L26" s="85"/>
      <c r="M26" s="85"/>
      <c r="N26" s="85"/>
      <c r="O26" s="85"/>
      <c r="P26" s="85"/>
      <c r="Q26" s="85"/>
      <c r="R26" s="85"/>
      <c r="S26" s="86"/>
      <c r="T26" s="18"/>
    </row>
    <row r="27" spans="1:20" ht="26.25">
      <c r="A27" s="90" t="s">
        <v>13</v>
      </c>
      <c r="B27" s="91"/>
      <c r="C27" s="91"/>
      <c r="D27" s="93">
        <f>Z18</f>
        <v>0</v>
      </c>
      <c r="E27" s="94"/>
      <c r="F27" s="94"/>
      <c r="G27" s="94"/>
      <c r="H27" s="94"/>
      <c r="I27" s="95"/>
      <c r="J27" s="84"/>
      <c r="K27" s="85"/>
      <c r="L27" s="85"/>
      <c r="M27" s="85"/>
      <c r="N27" s="85"/>
      <c r="O27" s="85"/>
      <c r="P27" s="85"/>
      <c r="Q27" s="85"/>
      <c r="R27" s="85"/>
      <c r="S27" s="86"/>
      <c r="T27" s="18"/>
    </row>
    <row r="28" spans="1:20" ht="15" customHeight="1">
      <c r="A28" s="62" t="s">
        <v>7</v>
      </c>
      <c r="B28" s="63"/>
      <c r="C28" s="63"/>
      <c r="D28" s="63"/>
      <c r="E28" s="63"/>
      <c r="F28" s="63"/>
      <c r="G28" s="63"/>
      <c r="H28" s="63"/>
      <c r="I28" s="64"/>
      <c r="J28" s="84"/>
      <c r="K28" s="85"/>
      <c r="L28" s="85"/>
      <c r="M28" s="85"/>
      <c r="N28" s="85"/>
      <c r="O28" s="85"/>
      <c r="P28" s="85"/>
      <c r="Q28" s="85"/>
      <c r="R28" s="85"/>
      <c r="S28" s="86"/>
      <c r="T28" s="18"/>
    </row>
    <row r="29" spans="1:20" ht="15" customHeight="1">
      <c r="A29" s="65"/>
      <c r="B29" s="66"/>
      <c r="C29" s="66"/>
      <c r="D29" s="66"/>
      <c r="E29" s="66"/>
      <c r="F29" s="66"/>
      <c r="G29" s="66"/>
      <c r="H29" s="66"/>
      <c r="I29" s="67"/>
      <c r="J29" s="84"/>
      <c r="K29" s="85"/>
      <c r="L29" s="85"/>
      <c r="M29" s="85"/>
      <c r="N29" s="85"/>
      <c r="O29" s="85"/>
      <c r="P29" s="85"/>
      <c r="Q29" s="85"/>
      <c r="R29" s="85"/>
      <c r="S29" s="86"/>
      <c r="T29" s="18"/>
    </row>
    <row r="30" spans="1:20" ht="15.75" customHeight="1" thickBot="1">
      <c r="A30" s="65"/>
      <c r="B30" s="66"/>
      <c r="C30" s="66"/>
      <c r="D30" s="66"/>
      <c r="E30" s="66"/>
      <c r="F30" s="66"/>
      <c r="G30" s="66"/>
      <c r="H30" s="68"/>
      <c r="I30" s="69"/>
      <c r="J30" s="87"/>
      <c r="K30" s="88"/>
      <c r="L30" s="88"/>
      <c r="M30" s="88"/>
      <c r="N30" s="88"/>
      <c r="O30" s="88"/>
      <c r="P30" s="88"/>
      <c r="Q30" s="88"/>
      <c r="R30" s="88"/>
      <c r="S30" s="89"/>
      <c r="T30" s="18"/>
    </row>
    <row r="31" spans="1:13" ht="15">
      <c r="A31" s="73" t="s">
        <v>20</v>
      </c>
      <c r="B31" s="74"/>
      <c r="C31" s="74"/>
      <c r="D31" s="74"/>
      <c r="E31" s="74"/>
      <c r="F31" s="74"/>
      <c r="G31" s="75"/>
      <c r="H31" s="2"/>
      <c r="I31" s="3"/>
      <c r="J31" s="5"/>
      <c r="K31" s="5"/>
      <c r="L31" s="5"/>
      <c r="M31" s="1"/>
    </row>
    <row r="32" spans="1:13" ht="15">
      <c r="A32" s="73" t="s">
        <v>21</v>
      </c>
      <c r="B32" s="74"/>
      <c r="C32" s="74"/>
      <c r="D32" s="74"/>
      <c r="E32" s="74"/>
      <c r="F32" s="74"/>
      <c r="G32" s="75"/>
      <c r="J32" s="5"/>
      <c r="K32" s="5"/>
      <c r="L32" s="5"/>
      <c r="M32" s="1"/>
    </row>
    <row r="33" spans="4:13" ht="15">
      <c r="D33" s="3"/>
      <c r="J33" s="5"/>
      <c r="K33" s="5"/>
      <c r="L33" s="5"/>
      <c r="M33" s="1"/>
    </row>
    <row r="34" spans="4:13" ht="15">
      <c r="D34" s="3"/>
      <c r="J34" s="5"/>
      <c r="K34" s="5"/>
      <c r="L34" s="5"/>
      <c r="M34" s="1"/>
    </row>
    <row r="35" spans="4:13" ht="15">
      <c r="D35" s="3"/>
      <c r="J35" s="5"/>
      <c r="K35" s="5"/>
      <c r="L35" s="5"/>
      <c r="M35" s="1"/>
    </row>
    <row r="36" spans="4:13" ht="15">
      <c r="D36" s="3"/>
      <c r="J36" s="5"/>
      <c r="K36" s="5"/>
      <c r="L36" s="5"/>
      <c r="M36" s="1"/>
    </row>
    <row r="37" spans="4:13" ht="15">
      <c r="D37" s="3"/>
      <c r="J37" s="5"/>
      <c r="K37" s="5"/>
      <c r="L37" s="5"/>
      <c r="M37" s="1"/>
    </row>
    <row r="38" spans="4:13" ht="15">
      <c r="D38" s="3"/>
      <c r="J38" s="5"/>
      <c r="K38" s="5"/>
      <c r="L38" s="5"/>
      <c r="M38" s="1"/>
    </row>
    <row r="39" spans="4:13" ht="15">
      <c r="D39" s="3"/>
      <c r="J39" s="5"/>
      <c r="K39" s="5"/>
      <c r="L39" s="5"/>
      <c r="M39" s="1"/>
    </row>
    <row r="40" spans="4:13" ht="15">
      <c r="D40" s="3"/>
      <c r="J40" s="5"/>
      <c r="K40" s="5"/>
      <c r="L40" s="5"/>
      <c r="M40" s="1"/>
    </row>
    <row r="41" spans="4:13" ht="15">
      <c r="D41" s="3"/>
      <c r="J41" s="5"/>
      <c r="K41" s="5"/>
      <c r="L41" s="5"/>
      <c r="M41" s="1"/>
    </row>
    <row r="42" spans="4:13" ht="15">
      <c r="D42" s="3"/>
      <c r="J42" s="5"/>
      <c r="K42" s="5"/>
      <c r="L42" s="5"/>
      <c r="M42" s="1"/>
    </row>
    <row r="43" spans="4:13" ht="15">
      <c r="D43" s="3"/>
      <c r="J43" s="5"/>
      <c r="K43" s="5"/>
      <c r="L43" s="5"/>
      <c r="M43" s="1"/>
    </row>
    <row r="44" spans="4:13" ht="15">
      <c r="D44" s="3"/>
      <c r="J44" s="5"/>
      <c r="K44" s="5"/>
      <c r="L44" s="5"/>
      <c r="M44" s="1"/>
    </row>
    <row r="45" spans="4:13" ht="15">
      <c r="D45" s="3"/>
      <c r="J45" s="5"/>
      <c r="K45" s="5"/>
      <c r="L45" s="5"/>
      <c r="M45" s="1"/>
    </row>
    <row r="46" spans="10:13" ht="15">
      <c r="J46" s="5"/>
      <c r="K46" s="5"/>
      <c r="L46" s="5"/>
      <c r="M46" s="1"/>
    </row>
    <row r="47" spans="3:14" ht="15">
      <c r="C47" s="61"/>
      <c r="D47" s="61"/>
      <c r="E47" s="61"/>
      <c r="J47" s="5"/>
      <c r="K47" s="5"/>
      <c r="L47" s="76"/>
      <c r="M47" s="76"/>
      <c r="N47" s="76"/>
    </row>
    <row r="48" spans="3:14" ht="15">
      <c r="C48" s="61"/>
      <c r="D48" s="61"/>
      <c r="E48" s="61"/>
      <c r="J48" s="5"/>
      <c r="K48" s="5"/>
      <c r="L48" s="76"/>
      <c r="M48" s="76"/>
      <c r="N48" s="76"/>
    </row>
    <row r="49" spans="3:14" ht="15">
      <c r="C49" s="61"/>
      <c r="D49" s="61"/>
      <c r="E49" s="61"/>
      <c r="J49" s="5"/>
      <c r="K49" s="5"/>
      <c r="L49" s="76"/>
      <c r="M49" s="76"/>
      <c r="N49" s="76"/>
    </row>
    <row r="50" spans="10:13" ht="15">
      <c r="J50" s="1"/>
      <c r="K50" s="1"/>
      <c r="L50" s="1"/>
      <c r="M50" s="1"/>
    </row>
  </sheetData>
  <sheetProtection selectLockedCells="1" selectUnlockedCells="1"/>
  <mergeCells count="25">
    <mergeCell ref="L47:N49"/>
    <mergeCell ref="A1:S2"/>
    <mergeCell ref="J23:S30"/>
    <mergeCell ref="A26:C26"/>
    <mergeCell ref="A27:C27"/>
    <mergeCell ref="D5:D6"/>
    <mergeCell ref="D26:I26"/>
    <mergeCell ref="D27:I27"/>
    <mergeCell ref="A23:C24"/>
    <mergeCell ref="A25:C25"/>
    <mergeCell ref="D23:I24"/>
    <mergeCell ref="D25:I25"/>
    <mergeCell ref="C47:E49"/>
    <mergeCell ref="A28:I30"/>
    <mergeCell ref="H6:I6"/>
    <mergeCell ref="E6:F6"/>
    <mergeCell ref="A31:G31"/>
    <mergeCell ref="A32:G32"/>
    <mergeCell ref="N6:O6"/>
    <mergeCell ref="Q6:R6"/>
    <mergeCell ref="J3:S4"/>
    <mergeCell ref="A10:C22"/>
    <mergeCell ref="A3:I4"/>
    <mergeCell ref="A5:C9"/>
    <mergeCell ref="K6:L6"/>
  </mergeCells>
  <hyperlinks>
    <hyperlink ref="A28" r:id="rId1" display="contact@tiana-design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2023-08-18T11:33:45Z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